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520" windowHeight="9180" firstSheet="1" activeTab="1"/>
  </bookViews>
  <sheets>
    <sheet name="stock TR" sheetId="1" state="hidden" r:id="rId1"/>
    <sheet name="stock TR (USD)" sheetId="2" r:id="rId2"/>
  </sheets>
  <definedNames>
    <definedName name="_xlnm._FilterDatabase" localSheetId="0" hidden="1">'stock TR'!$A$3:$W$24</definedName>
    <definedName name="_xlnm._FilterDatabase" localSheetId="1" hidden="1">'stock TR (USD)'!$A$3:$T$26</definedName>
  </definedNames>
  <calcPr calcId="145621"/>
</workbook>
</file>

<file path=xl/calcChain.xml><?xml version="1.0" encoding="utf-8"?>
<calcChain xmlns="http://schemas.openxmlformats.org/spreadsheetml/2006/main">
  <c r="J22" i="2" l="1"/>
  <c r="J21" i="2"/>
  <c r="T26" i="2"/>
  <c r="S26" i="2"/>
  <c r="R26" i="2"/>
  <c r="Q26" i="2"/>
  <c r="P26" i="2"/>
  <c r="O26" i="2"/>
  <c r="N26" i="2"/>
  <c r="M26" i="2"/>
  <c r="L26" i="2"/>
  <c r="K26" i="2"/>
  <c r="J26" i="2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4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N24" i="1"/>
  <c r="P24" i="1"/>
  <c r="R24" i="1"/>
  <c r="T24" i="1"/>
  <c r="V24" i="1"/>
  <c r="W24" i="1"/>
  <c r="O24" i="1"/>
  <c r="Q24" i="1"/>
  <c r="S24" i="1"/>
  <c r="U24" i="1"/>
  <c r="H24" i="1" l="1"/>
  <c r="M24" i="1"/>
  <c r="F24" i="1"/>
  <c r="G24" i="1" l="1"/>
</calcChain>
</file>

<file path=xl/sharedStrings.xml><?xml version="1.0" encoding="utf-8"?>
<sst xmlns="http://schemas.openxmlformats.org/spreadsheetml/2006/main" count="336" uniqueCount="75">
  <si>
    <t>COLOR &amp; MATERIAL</t>
  </si>
  <si>
    <t>marka id Description</t>
  </si>
  <si>
    <t>6.0 / 36.0</t>
  </si>
  <si>
    <t>6.5 / 36.5</t>
  </si>
  <si>
    <t>7.0 / 37.0</t>
  </si>
  <si>
    <t xml:space="preserve">7.5 / 37.5 </t>
  </si>
  <si>
    <t>8.0 / 38.0</t>
  </si>
  <si>
    <t>8.5 / 38.5</t>
  </si>
  <si>
    <t>9.0 / 39.0</t>
  </si>
  <si>
    <t>9.5 / 39.5</t>
  </si>
  <si>
    <t>SIYAH</t>
  </si>
  <si>
    <t>BLACK_MICROSUEDE</t>
  </si>
  <si>
    <t>flat shoes</t>
  </si>
  <si>
    <t>FFC_NEWYORK</t>
  </si>
  <si>
    <t>BAYLAN</t>
  </si>
  <si>
    <t>KIRMIZI</t>
  </si>
  <si>
    <t>RED_PATENT</t>
  </si>
  <si>
    <t>platform heels</t>
  </si>
  <si>
    <t>BLACK_PATENT</t>
  </si>
  <si>
    <t>BLACK_GLITTER</t>
  </si>
  <si>
    <t>GENOVA</t>
  </si>
  <si>
    <t>BLACK</t>
  </si>
  <si>
    <t>TABA</t>
  </si>
  <si>
    <t>COGNAC</t>
  </si>
  <si>
    <t>JAYMOND</t>
  </si>
  <si>
    <t>KAHVE</t>
  </si>
  <si>
    <t>CHOCOLATE</t>
  </si>
  <si>
    <t>KARLA</t>
  </si>
  <si>
    <t>NATURAL</t>
  </si>
  <si>
    <t>heels/ booties</t>
  </si>
  <si>
    <t>KARON</t>
  </si>
  <si>
    <t>PAMELA</t>
  </si>
  <si>
    <t>BORDO</t>
  </si>
  <si>
    <t>WINE_MICROSUEDE</t>
  </si>
  <si>
    <t>PARTY</t>
  </si>
  <si>
    <t>QUITO</t>
  </si>
  <si>
    <t>RUFFLE</t>
  </si>
  <si>
    <t>RED_MICROSUEDE</t>
  </si>
  <si>
    <t>heels</t>
  </si>
  <si>
    <t>LEOPAR</t>
  </si>
  <si>
    <t>LEOPARD_MICROSUEDE</t>
  </si>
  <si>
    <t>VALERIA</t>
  </si>
  <si>
    <t>BLACK_CROCO</t>
  </si>
  <si>
    <t>SUVVY</t>
  </si>
  <si>
    <t>TOPLAM</t>
  </si>
  <si>
    <t>product name</t>
  </si>
  <si>
    <t>10.0 / 40.0</t>
  </si>
  <si>
    <t>11.0/ 41.0</t>
  </si>
  <si>
    <t>PU</t>
  </si>
  <si>
    <t xml:space="preserve">PU </t>
  </si>
  <si>
    <t>10 cm</t>
  </si>
  <si>
    <t>11.5 cm</t>
  </si>
  <si>
    <t>1.2 cm</t>
  </si>
  <si>
    <t>7 cm</t>
  </si>
  <si>
    <t>12 cm</t>
  </si>
  <si>
    <t>8 cm</t>
  </si>
  <si>
    <t>TR Parakende</t>
  </si>
  <si>
    <t>topuk yuksekligi</t>
  </si>
  <si>
    <t>Malzeme</t>
  </si>
  <si>
    <t>Microsuede</t>
  </si>
  <si>
    <t>Patent</t>
  </si>
  <si>
    <t>category</t>
  </si>
  <si>
    <t>TR Maliyet (KDV'siz)</t>
  </si>
  <si>
    <t>TOPLAM TR MALIYET (Kdv'siz)</t>
  </si>
  <si>
    <t>Internet Satis fiyati</t>
  </si>
  <si>
    <t>Toplam internet satis fiyati</t>
  </si>
  <si>
    <t>Adet</t>
  </si>
  <si>
    <t>Renk</t>
  </si>
  <si>
    <t>CAMEL</t>
  </si>
  <si>
    <t>SIYAH SIMLI</t>
  </si>
  <si>
    <t>MSRP</t>
  </si>
  <si>
    <t>QTY</t>
  </si>
  <si>
    <t>STRIPY</t>
  </si>
  <si>
    <t>RED</t>
  </si>
  <si>
    <t>11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</si>
</sst>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Times New Roman"/>
      <family val="1"/>
    </font>
    <font>
      <b/>
      <sz val="8"/>
      <name val="Calibri"/>
      <family val="2"/>
      <charset val="162"/>
      <scheme val="minor"/>
    </font>
    <font>
      <b/>
      <sz val="8"/>
      <color rgb="FFFF0000"/>
      <name val="Calibri"/>
      <family val="2"/>
      <scheme val="minor"/>
    </font>
    <font>
      <b/>
      <sz val="8"/>
      <color rgb="FFFF0000"/>
      <name val="Calibri"/>
      <family val="2"/>
      <charset val="16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166" fontId="4" fillId="0" borderId="1" xfId="1" applyNumberFormat="1" applyFont="1" applyFill="1" applyBorder="1" applyAlignment="1">
      <alignment horizontal="left" vertical="center" wrapText="1"/>
    </xf>
    <xf numFmtId="166" fontId="4" fillId="0" borderId="1" xfId="1" quotePrefix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left"/>
    </xf>
    <xf numFmtId="166" fontId="3" fillId="2" borderId="1" xfId="1" applyNumberFormat="1" applyFont="1" applyFill="1" applyBorder="1" applyAlignment="1">
      <alignment horizontal="left"/>
    </xf>
    <xf numFmtId="165" fontId="2" fillId="2" borderId="1" xfId="1" applyFont="1" applyFill="1" applyBorder="1" applyAlignment="1">
      <alignment horizontal="left"/>
    </xf>
    <xf numFmtId="165" fontId="2" fillId="0" borderId="1" xfId="1" applyFont="1" applyFill="1" applyBorder="1" applyAlignment="1">
      <alignment horizontal="left"/>
    </xf>
    <xf numFmtId="165" fontId="3" fillId="0" borderId="0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65" fontId="6" fillId="0" borderId="1" xfId="1" applyFont="1" applyFill="1" applyBorder="1" applyAlignment="1">
      <alignment horizontal="left"/>
    </xf>
    <xf numFmtId="166" fontId="7" fillId="0" borderId="1" xfId="0" applyNumberFormat="1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left"/>
    </xf>
    <xf numFmtId="165" fontId="8" fillId="0" borderId="0" xfId="1" applyFont="1" applyFill="1" applyBorder="1" applyAlignment="1">
      <alignment horizontal="left"/>
    </xf>
    <xf numFmtId="165" fontId="6" fillId="0" borderId="0" xfId="1" applyFont="1" applyFill="1" applyBorder="1" applyAlignment="1">
      <alignment horizontal="left"/>
    </xf>
    <xf numFmtId="165" fontId="6" fillId="0" borderId="1" xfId="1" applyFont="1" applyFill="1" applyBorder="1" applyAlignment="1">
      <alignment horizontal="left" wrapText="1"/>
    </xf>
    <xf numFmtId="165" fontId="8" fillId="2" borderId="1" xfId="1" applyFont="1" applyFill="1" applyBorder="1" applyAlignment="1">
      <alignment horizontal="left"/>
    </xf>
    <xf numFmtId="165" fontId="6" fillId="2" borderId="1" xfId="1" applyFont="1" applyFill="1" applyBorder="1" applyAlignment="1">
      <alignment horizontal="left"/>
    </xf>
    <xf numFmtId="165" fontId="8" fillId="0" borderId="1" xfId="1" applyFont="1" applyFill="1" applyBorder="1" applyAlignment="1">
      <alignment horizontal="left"/>
    </xf>
    <xf numFmtId="167" fontId="2" fillId="2" borderId="1" xfId="2" applyNumberFormat="1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110" zoomScaleNormal="110" workbookViewId="0">
      <selection activeCell="B27" sqref="B27"/>
    </sheetView>
  </sheetViews>
  <sheetFormatPr defaultColWidth="9.140625" defaultRowHeight="11.25" outlineLevelCol="1" x14ac:dyDescent="0.2"/>
  <cols>
    <col min="1" max="1" width="10.42578125" style="1" customWidth="1"/>
    <col min="2" max="2" width="14.7109375" style="1" customWidth="1"/>
    <col min="3" max="3" width="21.42578125" style="1" customWidth="1" outlineLevel="1"/>
    <col min="4" max="4" width="11" style="1" customWidth="1"/>
    <col min="5" max="6" width="10.85546875" style="1" customWidth="1"/>
    <col min="7" max="7" width="8.85546875" style="20" customWidth="1"/>
    <col min="8" max="8" width="8.85546875" style="21" customWidth="1"/>
    <col min="9" max="9" width="11.85546875" style="1" hidden="1" customWidth="1" outlineLevel="1"/>
    <col min="10" max="10" width="11.85546875" style="1" hidden="1" customWidth="1" outlineLevel="1" collapsed="1"/>
    <col min="11" max="11" width="11.85546875" style="1" hidden="1" customWidth="1" outlineLevel="1"/>
    <col min="12" max="12" width="18.42578125" style="1" hidden="1" customWidth="1" outlineLevel="1"/>
    <col min="13" max="13" width="9.140625" style="1" customWidth="1" collapsed="1"/>
    <col min="14" max="21" width="4.7109375" style="2" customWidth="1" outlineLevel="1"/>
    <col min="22" max="22" width="6.28515625" style="2" customWidth="1" outlineLevel="1"/>
    <col min="23" max="23" width="4.7109375" style="2" customWidth="1" outlineLevel="1"/>
    <col min="24" max="24" width="5.5703125" style="1" customWidth="1"/>
    <col min="25" max="16384" width="9.140625" style="1"/>
  </cols>
  <sheetData>
    <row r="1" spans="1:23" ht="17.25" customHeight="1" x14ac:dyDescent="0.2"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.25" customHeight="1" x14ac:dyDescent="0.2"/>
    <row r="3" spans="1:23" s="6" customFormat="1" ht="33.75" x14ac:dyDescent="0.2">
      <c r="A3" s="3" t="s">
        <v>45</v>
      </c>
      <c r="B3" s="3" t="s">
        <v>67</v>
      </c>
      <c r="C3" s="3" t="s">
        <v>0</v>
      </c>
      <c r="D3" s="3" t="s">
        <v>56</v>
      </c>
      <c r="E3" s="3" t="s">
        <v>64</v>
      </c>
      <c r="F3" s="3" t="s">
        <v>65</v>
      </c>
      <c r="G3" s="22" t="s">
        <v>62</v>
      </c>
      <c r="H3" s="22" t="s">
        <v>63</v>
      </c>
      <c r="I3" s="3" t="s">
        <v>61</v>
      </c>
      <c r="J3" s="15" t="s">
        <v>57</v>
      </c>
      <c r="K3" s="15" t="s">
        <v>58</v>
      </c>
      <c r="L3" s="3" t="s">
        <v>1</v>
      </c>
      <c r="M3" s="3" t="s">
        <v>66</v>
      </c>
      <c r="N3" s="5" t="s">
        <v>2</v>
      </c>
      <c r="O3" s="4" t="s">
        <v>3</v>
      </c>
      <c r="P3" s="5" t="s">
        <v>4</v>
      </c>
      <c r="Q3" s="4" t="s">
        <v>5</v>
      </c>
      <c r="R3" s="5" t="s">
        <v>6</v>
      </c>
      <c r="S3" s="4" t="s">
        <v>7</v>
      </c>
      <c r="T3" s="4" t="s">
        <v>8</v>
      </c>
      <c r="U3" s="4" t="s">
        <v>9</v>
      </c>
      <c r="V3" s="5" t="s">
        <v>46</v>
      </c>
      <c r="W3" s="4" t="s">
        <v>47</v>
      </c>
    </row>
    <row r="4" spans="1:23" x14ac:dyDescent="0.2">
      <c r="A4" s="8" t="s">
        <v>14</v>
      </c>
      <c r="B4" s="8" t="s">
        <v>15</v>
      </c>
      <c r="C4" s="8" t="s">
        <v>16</v>
      </c>
      <c r="D4" s="8">
        <v>189.99</v>
      </c>
      <c r="E4" s="12">
        <f>D4-(D4*40%)</f>
        <v>113.994</v>
      </c>
      <c r="F4" s="12">
        <f t="shared" ref="F4:F23" si="0">E4*M4</f>
        <v>2507.8679999999999</v>
      </c>
      <c r="G4" s="23">
        <v>50</v>
      </c>
      <c r="H4" s="24">
        <f t="shared" ref="H4:H23" si="1">G4*M4</f>
        <v>1100</v>
      </c>
      <c r="I4" s="8" t="s">
        <v>17</v>
      </c>
      <c r="J4" s="8" t="s">
        <v>51</v>
      </c>
      <c r="K4" s="8" t="s">
        <v>60</v>
      </c>
      <c r="L4" s="8" t="s">
        <v>13</v>
      </c>
      <c r="M4" s="10">
        <v>22</v>
      </c>
      <c r="N4" s="11">
        <v>1</v>
      </c>
      <c r="O4" s="11">
        <v>0</v>
      </c>
      <c r="P4" s="11">
        <v>7</v>
      </c>
      <c r="Q4" s="11">
        <v>0</v>
      </c>
      <c r="R4" s="11">
        <v>8</v>
      </c>
      <c r="S4" s="11">
        <v>0</v>
      </c>
      <c r="T4" s="11">
        <v>4</v>
      </c>
      <c r="U4" s="11">
        <v>0</v>
      </c>
      <c r="V4" s="11">
        <v>2</v>
      </c>
      <c r="W4" s="11">
        <v>0</v>
      </c>
    </row>
    <row r="5" spans="1:23" x14ac:dyDescent="0.2">
      <c r="A5" s="8" t="s">
        <v>14</v>
      </c>
      <c r="B5" s="8" t="s">
        <v>10</v>
      </c>
      <c r="C5" s="8" t="s">
        <v>18</v>
      </c>
      <c r="D5" s="8">
        <v>189.99</v>
      </c>
      <c r="E5" s="12">
        <f t="shared" ref="E5:E23" si="2">D5-(D5*40%)</f>
        <v>113.994</v>
      </c>
      <c r="F5" s="12">
        <f t="shared" si="0"/>
        <v>2963.8440000000001</v>
      </c>
      <c r="G5" s="23">
        <v>50</v>
      </c>
      <c r="H5" s="24">
        <f t="shared" si="1"/>
        <v>1300</v>
      </c>
      <c r="I5" s="8" t="s">
        <v>17</v>
      </c>
      <c r="J5" s="8" t="s">
        <v>51</v>
      </c>
      <c r="K5" s="8" t="s">
        <v>60</v>
      </c>
      <c r="L5" s="8" t="s">
        <v>13</v>
      </c>
      <c r="M5" s="10">
        <v>26</v>
      </c>
      <c r="N5" s="11">
        <v>3</v>
      </c>
      <c r="O5" s="11">
        <v>0</v>
      </c>
      <c r="P5" s="11">
        <v>8</v>
      </c>
      <c r="Q5" s="11">
        <v>0</v>
      </c>
      <c r="R5" s="11">
        <v>7</v>
      </c>
      <c r="S5" s="11">
        <v>0</v>
      </c>
      <c r="T5" s="11">
        <v>5</v>
      </c>
      <c r="U5" s="11">
        <v>0</v>
      </c>
      <c r="V5" s="11">
        <v>3</v>
      </c>
      <c r="W5" s="11">
        <v>0</v>
      </c>
    </row>
    <row r="6" spans="1:23" x14ac:dyDescent="0.2">
      <c r="A6" s="8" t="s">
        <v>20</v>
      </c>
      <c r="B6" s="8" t="s">
        <v>10</v>
      </c>
      <c r="C6" s="8" t="s">
        <v>21</v>
      </c>
      <c r="D6" s="8">
        <v>139.99</v>
      </c>
      <c r="E6" s="12">
        <f t="shared" si="2"/>
        <v>83.994</v>
      </c>
      <c r="F6" s="12">
        <f t="shared" si="0"/>
        <v>1091.922</v>
      </c>
      <c r="G6" s="23">
        <v>30</v>
      </c>
      <c r="H6" s="24">
        <f t="shared" si="1"/>
        <v>390</v>
      </c>
      <c r="I6" s="8" t="s">
        <v>12</v>
      </c>
      <c r="J6" s="8" t="s">
        <v>52</v>
      </c>
      <c r="K6" s="8" t="s">
        <v>48</v>
      </c>
      <c r="L6" s="8" t="s">
        <v>13</v>
      </c>
      <c r="M6" s="10">
        <v>13</v>
      </c>
      <c r="N6" s="11"/>
      <c r="O6" s="11">
        <v>0</v>
      </c>
      <c r="P6" s="11">
        <v>4</v>
      </c>
      <c r="Q6" s="11">
        <v>0</v>
      </c>
      <c r="R6" s="11">
        <v>5</v>
      </c>
      <c r="S6" s="11">
        <v>0</v>
      </c>
      <c r="T6" s="11">
        <v>4</v>
      </c>
      <c r="U6" s="11">
        <v>0</v>
      </c>
      <c r="V6" s="11">
        <v>0</v>
      </c>
      <c r="W6" s="11"/>
    </row>
    <row r="7" spans="1:23" x14ac:dyDescent="0.2">
      <c r="A7" s="8" t="s">
        <v>20</v>
      </c>
      <c r="B7" s="8" t="s">
        <v>22</v>
      </c>
      <c r="C7" s="8" t="s">
        <v>23</v>
      </c>
      <c r="D7" s="8">
        <v>139.99</v>
      </c>
      <c r="E7" s="12">
        <f t="shared" si="2"/>
        <v>83.994</v>
      </c>
      <c r="F7" s="12">
        <f t="shared" si="0"/>
        <v>587.95799999999997</v>
      </c>
      <c r="G7" s="23">
        <v>30</v>
      </c>
      <c r="H7" s="24">
        <f t="shared" si="1"/>
        <v>210</v>
      </c>
      <c r="I7" s="8" t="s">
        <v>12</v>
      </c>
      <c r="J7" s="8" t="s">
        <v>52</v>
      </c>
      <c r="K7" s="8" t="s">
        <v>48</v>
      </c>
      <c r="L7" s="8" t="s">
        <v>13</v>
      </c>
      <c r="M7" s="10">
        <v>7</v>
      </c>
      <c r="N7" s="11"/>
      <c r="O7" s="11">
        <v>0</v>
      </c>
      <c r="P7" s="11">
        <v>6</v>
      </c>
      <c r="Q7" s="11">
        <v>0</v>
      </c>
      <c r="R7" s="11"/>
      <c r="S7" s="11">
        <v>0</v>
      </c>
      <c r="T7" s="11">
        <v>0</v>
      </c>
      <c r="U7" s="11">
        <v>0</v>
      </c>
      <c r="V7" s="11">
        <v>1</v>
      </c>
      <c r="W7" s="11">
        <v>0</v>
      </c>
    </row>
    <row r="8" spans="1:23" x14ac:dyDescent="0.2">
      <c r="A8" s="8" t="s">
        <v>24</v>
      </c>
      <c r="B8" s="8" t="s">
        <v>25</v>
      </c>
      <c r="C8" s="8" t="s">
        <v>26</v>
      </c>
      <c r="D8" s="8">
        <v>169.99</v>
      </c>
      <c r="E8" s="12">
        <f t="shared" si="2"/>
        <v>101.994</v>
      </c>
      <c r="F8" s="12">
        <f t="shared" si="0"/>
        <v>611.96399999999994</v>
      </c>
      <c r="G8" s="23">
        <v>40</v>
      </c>
      <c r="H8" s="24">
        <f t="shared" si="1"/>
        <v>240</v>
      </c>
      <c r="I8" s="8" t="s">
        <v>12</v>
      </c>
      <c r="J8" s="8" t="s">
        <v>53</v>
      </c>
      <c r="K8" s="8" t="s">
        <v>48</v>
      </c>
      <c r="L8" s="8" t="s">
        <v>13</v>
      </c>
      <c r="M8" s="10">
        <v>6</v>
      </c>
      <c r="N8" s="11"/>
      <c r="O8" s="11">
        <v>0</v>
      </c>
      <c r="P8" s="11">
        <v>3</v>
      </c>
      <c r="Q8" s="11">
        <v>0</v>
      </c>
      <c r="R8" s="11">
        <v>3</v>
      </c>
      <c r="S8" s="11">
        <v>0</v>
      </c>
      <c r="T8" s="11"/>
      <c r="U8" s="11"/>
      <c r="V8" s="11">
        <v>0</v>
      </c>
      <c r="W8" s="11">
        <v>0</v>
      </c>
    </row>
    <row r="9" spans="1:23" x14ac:dyDescent="0.2">
      <c r="A9" s="8" t="s">
        <v>24</v>
      </c>
      <c r="B9" s="8" t="s">
        <v>22</v>
      </c>
      <c r="C9" s="8" t="s">
        <v>23</v>
      </c>
      <c r="D9" s="8">
        <v>169.99</v>
      </c>
      <c r="E9" s="12">
        <f t="shared" si="2"/>
        <v>101.994</v>
      </c>
      <c r="F9" s="12">
        <f t="shared" si="0"/>
        <v>203.988</v>
      </c>
      <c r="G9" s="23">
        <v>40</v>
      </c>
      <c r="H9" s="24">
        <f t="shared" si="1"/>
        <v>80</v>
      </c>
      <c r="I9" s="8" t="s">
        <v>12</v>
      </c>
      <c r="J9" s="8" t="s">
        <v>53</v>
      </c>
      <c r="K9" s="8" t="s">
        <v>48</v>
      </c>
      <c r="L9" s="8" t="s">
        <v>13</v>
      </c>
      <c r="M9" s="10">
        <v>2</v>
      </c>
      <c r="N9" s="11"/>
      <c r="O9" s="11">
        <v>0</v>
      </c>
      <c r="P9" s="11">
        <v>2</v>
      </c>
      <c r="Q9" s="11">
        <v>0</v>
      </c>
      <c r="R9" s="11"/>
      <c r="S9" s="11">
        <v>0</v>
      </c>
      <c r="T9" s="11"/>
      <c r="U9" s="11"/>
      <c r="V9" s="11">
        <v>0</v>
      </c>
      <c r="W9" s="11">
        <v>0</v>
      </c>
    </row>
    <row r="10" spans="1:23" x14ac:dyDescent="0.2">
      <c r="A10" s="8" t="s">
        <v>27</v>
      </c>
      <c r="B10" s="8" t="s">
        <v>68</v>
      </c>
      <c r="C10" s="8" t="s">
        <v>28</v>
      </c>
      <c r="D10" s="8">
        <v>219.99</v>
      </c>
      <c r="E10" s="12">
        <f t="shared" si="2"/>
        <v>131.994</v>
      </c>
      <c r="F10" s="12">
        <f t="shared" si="0"/>
        <v>1979.91</v>
      </c>
      <c r="G10" s="23">
        <v>60</v>
      </c>
      <c r="H10" s="24">
        <f t="shared" si="1"/>
        <v>900</v>
      </c>
      <c r="I10" s="8" t="s">
        <v>29</v>
      </c>
      <c r="J10" s="8" t="s">
        <v>50</v>
      </c>
      <c r="K10" s="8" t="s">
        <v>59</v>
      </c>
      <c r="L10" s="8" t="s">
        <v>13</v>
      </c>
      <c r="M10" s="10">
        <v>15</v>
      </c>
      <c r="N10" s="11">
        <v>1</v>
      </c>
      <c r="O10" s="11">
        <v>0</v>
      </c>
      <c r="P10" s="11">
        <v>6</v>
      </c>
      <c r="Q10" s="11">
        <v>0</v>
      </c>
      <c r="R10" s="11">
        <v>3</v>
      </c>
      <c r="S10" s="11">
        <v>0</v>
      </c>
      <c r="T10" s="11">
        <v>3</v>
      </c>
      <c r="U10" s="11">
        <v>0</v>
      </c>
      <c r="V10" s="11">
        <v>2</v>
      </c>
      <c r="W10" s="11">
        <v>0</v>
      </c>
    </row>
    <row r="11" spans="1:23" x14ac:dyDescent="0.2">
      <c r="A11" s="8" t="s">
        <v>27</v>
      </c>
      <c r="B11" s="8" t="s">
        <v>10</v>
      </c>
      <c r="C11" s="8" t="s">
        <v>11</v>
      </c>
      <c r="D11" s="8">
        <v>219.99</v>
      </c>
      <c r="E11" s="12">
        <f t="shared" si="2"/>
        <v>131.994</v>
      </c>
      <c r="F11" s="12">
        <f t="shared" si="0"/>
        <v>4223.808</v>
      </c>
      <c r="G11" s="23">
        <v>60</v>
      </c>
      <c r="H11" s="24">
        <f t="shared" si="1"/>
        <v>1920</v>
      </c>
      <c r="I11" s="8" t="s">
        <v>29</v>
      </c>
      <c r="J11" s="8" t="s">
        <v>50</v>
      </c>
      <c r="K11" s="8" t="s">
        <v>59</v>
      </c>
      <c r="L11" s="8" t="s">
        <v>13</v>
      </c>
      <c r="M11" s="10">
        <v>32</v>
      </c>
      <c r="N11" s="11">
        <v>4</v>
      </c>
      <c r="O11" s="11">
        <v>0</v>
      </c>
      <c r="P11" s="11">
        <v>10</v>
      </c>
      <c r="Q11" s="11">
        <v>0</v>
      </c>
      <c r="R11" s="11">
        <v>9</v>
      </c>
      <c r="S11" s="11">
        <v>0</v>
      </c>
      <c r="T11" s="11">
        <v>5</v>
      </c>
      <c r="U11" s="11">
        <v>0</v>
      </c>
      <c r="V11" s="11">
        <v>4</v>
      </c>
      <c r="W11" s="11">
        <v>0</v>
      </c>
    </row>
    <row r="12" spans="1:23" x14ac:dyDescent="0.2">
      <c r="A12" s="8" t="s">
        <v>30</v>
      </c>
      <c r="B12" s="8" t="s">
        <v>10</v>
      </c>
      <c r="C12" s="8" t="s">
        <v>11</v>
      </c>
      <c r="D12" s="8">
        <v>219.99</v>
      </c>
      <c r="E12" s="12">
        <f t="shared" si="2"/>
        <v>131.994</v>
      </c>
      <c r="F12" s="12">
        <f t="shared" si="0"/>
        <v>3035.8620000000001</v>
      </c>
      <c r="G12" s="23">
        <v>60</v>
      </c>
      <c r="H12" s="24">
        <f t="shared" si="1"/>
        <v>1380</v>
      </c>
      <c r="I12" s="8" t="s">
        <v>29</v>
      </c>
      <c r="J12" s="8" t="s">
        <v>50</v>
      </c>
      <c r="K12" s="8" t="s">
        <v>59</v>
      </c>
      <c r="L12" s="8" t="s">
        <v>13</v>
      </c>
      <c r="M12" s="10">
        <v>23</v>
      </c>
      <c r="N12" s="11">
        <v>2</v>
      </c>
      <c r="O12" s="11">
        <v>0</v>
      </c>
      <c r="P12" s="11">
        <v>7</v>
      </c>
      <c r="Q12" s="11">
        <v>0</v>
      </c>
      <c r="R12" s="11">
        <v>7</v>
      </c>
      <c r="S12" s="11">
        <v>0</v>
      </c>
      <c r="T12" s="11">
        <v>5</v>
      </c>
      <c r="U12" s="11">
        <v>0</v>
      </c>
      <c r="V12" s="11">
        <v>2</v>
      </c>
      <c r="W12" s="11">
        <v>0</v>
      </c>
    </row>
    <row r="13" spans="1:23" x14ac:dyDescent="0.2">
      <c r="A13" s="8" t="s">
        <v>31</v>
      </c>
      <c r="B13" s="8" t="s">
        <v>32</v>
      </c>
      <c r="C13" s="8" t="s">
        <v>33</v>
      </c>
      <c r="D13" s="8">
        <v>169.99</v>
      </c>
      <c r="E13" s="12">
        <f t="shared" si="2"/>
        <v>101.994</v>
      </c>
      <c r="F13" s="12">
        <f t="shared" si="0"/>
        <v>917.94600000000003</v>
      </c>
      <c r="G13" s="23">
        <v>50</v>
      </c>
      <c r="H13" s="24">
        <f t="shared" si="1"/>
        <v>450</v>
      </c>
      <c r="I13" s="8" t="s">
        <v>17</v>
      </c>
      <c r="J13" s="8" t="s">
        <v>50</v>
      </c>
      <c r="K13" s="8" t="s">
        <v>59</v>
      </c>
      <c r="L13" s="8" t="s">
        <v>13</v>
      </c>
      <c r="M13" s="10">
        <v>9</v>
      </c>
      <c r="N13" s="11">
        <v>2</v>
      </c>
      <c r="O13" s="11">
        <v>0</v>
      </c>
      <c r="P13" s="11">
        <v>3</v>
      </c>
      <c r="Q13" s="11">
        <v>0</v>
      </c>
      <c r="R13" s="11">
        <v>3</v>
      </c>
      <c r="S13" s="11">
        <v>0</v>
      </c>
      <c r="T13" s="11">
        <v>1</v>
      </c>
      <c r="U13" s="11">
        <v>0</v>
      </c>
      <c r="V13" s="11">
        <v>0</v>
      </c>
      <c r="W13" s="11">
        <v>0</v>
      </c>
    </row>
    <row r="14" spans="1:23" x14ac:dyDescent="0.2">
      <c r="A14" s="8" t="s">
        <v>31</v>
      </c>
      <c r="B14" s="8" t="s">
        <v>10</v>
      </c>
      <c r="C14" s="8" t="s">
        <v>11</v>
      </c>
      <c r="D14" s="8">
        <v>169.99</v>
      </c>
      <c r="E14" s="12">
        <f t="shared" si="2"/>
        <v>101.994</v>
      </c>
      <c r="F14" s="12">
        <f t="shared" si="0"/>
        <v>713.95799999999997</v>
      </c>
      <c r="G14" s="23">
        <v>50</v>
      </c>
      <c r="H14" s="24">
        <f t="shared" si="1"/>
        <v>350</v>
      </c>
      <c r="I14" s="8" t="s">
        <v>17</v>
      </c>
      <c r="J14" s="8" t="s">
        <v>50</v>
      </c>
      <c r="K14" s="8" t="s">
        <v>59</v>
      </c>
      <c r="L14" s="8" t="s">
        <v>13</v>
      </c>
      <c r="M14" s="10">
        <v>7</v>
      </c>
      <c r="N14" s="11">
        <v>1</v>
      </c>
      <c r="O14" s="11">
        <v>0</v>
      </c>
      <c r="P14" s="11">
        <v>2</v>
      </c>
      <c r="Q14" s="11">
        <v>0</v>
      </c>
      <c r="R14" s="11">
        <v>3</v>
      </c>
      <c r="S14" s="11">
        <v>0</v>
      </c>
      <c r="T14" s="11">
        <v>1</v>
      </c>
      <c r="U14" s="11">
        <v>0</v>
      </c>
      <c r="V14" s="11"/>
      <c r="W14" s="11">
        <v>0</v>
      </c>
    </row>
    <row r="15" spans="1:23" x14ac:dyDescent="0.2">
      <c r="A15" s="8" t="s">
        <v>34</v>
      </c>
      <c r="B15" s="8" t="s">
        <v>10</v>
      </c>
      <c r="C15" s="8" t="s">
        <v>19</v>
      </c>
      <c r="D15" s="8">
        <v>189.99</v>
      </c>
      <c r="E15" s="12">
        <f t="shared" si="2"/>
        <v>113.994</v>
      </c>
      <c r="F15" s="12">
        <f t="shared" si="0"/>
        <v>455.976</v>
      </c>
      <c r="G15" s="23">
        <v>50</v>
      </c>
      <c r="H15" s="24">
        <f t="shared" si="1"/>
        <v>200</v>
      </c>
      <c r="I15" s="8" t="s">
        <v>17</v>
      </c>
      <c r="J15" s="8" t="s">
        <v>51</v>
      </c>
      <c r="K15" s="8" t="s">
        <v>49</v>
      </c>
      <c r="L15" s="8" t="s">
        <v>13</v>
      </c>
      <c r="M15" s="10">
        <v>4</v>
      </c>
      <c r="N15" s="11">
        <v>1</v>
      </c>
      <c r="O15" s="11">
        <v>0</v>
      </c>
      <c r="P15" s="11"/>
      <c r="Q15" s="11">
        <v>0</v>
      </c>
      <c r="R15" s="11">
        <v>2</v>
      </c>
      <c r="S15" s="11">
        <v>0</v>
      </c>
      <c r="T15" s="11">
        <v>1</v>
      </c>
      <c r="U15" s="11">
        <v>0</v>
      </c>
      <c r="V15" s="11">
        <v>0</v>
      </c>
      <c r="W15" s="11">
        <v>0</v>
      </c>
    </row>
    <row r="16" spans="1:23" x14ac:dyDescent="0.2">
      <c r="A16" s="8" t="s">
        <v>35</v>
      </c>
      <c r="B16" s="8" t="s">
        <v>15</v>
      </c>
      <c r="C16" s="8" t="s">
        <v>16</v>
      </c>
      <c r="D16" s="8">
        <v>189.99</v>
      </c>
      <c r="E16" s="12">
        <f t="shared" si="2"/>
        <v>113.994</v>
      </c>
      <c r="F16" s="12">
        <f t="shared" si="0"/>
        <v>341.98199999999997</v>
      </c>
      <c r="G16" s="23">
        <v>50</v>
      </c>
      <c r="H16" s="24">
        <f t="shared" si="1"/>
        <v>150</v>
      </c>
      <c r="I16" s="8" t="s">
        <v>17</v>
      </c>
      <c r="J16" s="8" t="s">
        <v>54</v>
      </c>
      <c r="K16" s="8" t="s">
        <v>49</v>
      </c>
      <c r="L16" s="8" t="s">
        <v>13</v>
      </c>
      <c r="M16" s="10">
        <v>3</v>
      </c>
      <c r="N16" s="11">
        <v>0</v>
      </c>
      <c r="O16" s="11">
        <v>0</v>
      </c>
      <c r="P16" s="11">
        <v>2</v>
      </c>
      <c r="Q16" s="11">
        <v>0</v>
      </c>
      <c r="R16" s="11">
        <v>0</v>
      </c>
      <c r="S16" s="11">
        <v>0</v>
      </c>
      <c r="T16" s="11">
        <v>1</v>
      </c>
      <c r="U16" s="11">
        <v>0</v>
      </c>
      <c r="V16" s="11">
        <v>0</v>
      </c>
      <c r="W16" s="11">
        <v>0</v>
      </c>
    </row>
    <row r="17" spans="1:23" x14ac:dyDescent="0.2">
      <c r="A17" s="8" t="s">
        <v>35</v>
      </c>
      <c r="B17" s="8" t="s">
        <v>10</v>
      </c>
      <c r="C17" s="8" t="s">
        <v>18</v>
      </c>
      <c r="D17" s="8">
        <v>189.99</v>
      </c>
      <c r="E17" s="12">
        <f t="shared" si="2"/>
        <v>113.994</v>
      </c>
      <c r="F17" s="12">
        <f t="shared" si="0"/>
        <v>683.96399999999994</v>
      </c>
      <c r="G17" s="23">
        <v>50</v>
      </c>
      <c r="H17" s="24">
        <f t="shared" si="1"/>
        <v>300</v>
      </c>
      <c r="I17" s="8" t="s">
        <v>17</v>
      </c>
      <c r="J17" s="8" t="s">
        <v>54</v>
      </c>
      <c r="K17" s="8" t="s">
        <v>49</v>
      </c>
      <c r="L17" s="8" t="s">
        <v>13</v>
      </c>
      <c r="M17" s="10">
        <v>6</v>
      </c>
      <c r="N17" s="11">
        <v>3</v>
      </c>
      <c r="O17" s="11">
        <v>0</v>
      </c>
      <c r="P17" s="11">
        <v>3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</row>
    <row r="18" spans="1:23" x14ac:dyDescent="0.2">
      <c r="A18" s="8" t="s">
        <v>36</v>
      </c>
      <c r="B18" s="8" t="s">
        <v>15</v>
      </c>
      <c r="C18" s="8" t="s">
        <v>37</v>
      </c>
      <c r="D18" s="8">
        <v>189.99</v>
      </c>
      <c r="E18" s="12">
        <f t="shared" si="2"/>
        <v>113.994</v>
      </c>
      <c r="F18" s="12">
        <f t="shared" si="0"/>
        <v>2963.8440000000001</v>
      </c>
      <c r="G18" s="23">
        <v>50</v>
      </c>
      <c r="H18" s="24">
        <f t="shared" si="1"/>
        <v>1300</v>
      </c>
      <c r="I18" s="8" t="s">
        <v>38</v>
      </c>
      <c r="J18" s="8" t="s">
        <v>50</v>
      </c>
      <c r="K18" s="8" t="s">
        <v>59</v>
      </c>
      <c r="L18" s="8" t="s">
        <v>13</v>
      </c>
      <c r="M18" s="10">
        <v>26</v>
      </c>
      <c r="N18" s="11">
        <v>2</v>
      </c>
      <c r="O18" s="11">
        <v>0</v>
      </c>
      <c r="P18" s="11">
        <v>8</v>
      </c>
      <c r="Q18" s="11">
        <v>0</v>
      </c>
      <c r="R18" s="11">
        <v>9</v>
      </c>
      <c r="S18" s="11">
        <v>0</v>
      </c>
      <c r="T18" s="11">
        <v>5</v>
      </c>
      <c r="U18" s="11">
        <v>0</v>
      </c>
      <c r="V18" s="11">
        <v>2</v>
      </c>
      <c r="W18" s="11">
        <v>0</v>
      </c>
    </row>
    <row r="19" spans="1:23" x14ac:dyDescent="0.2">
      <c r="A19" s="8" t="s">
        <v>36</v>
      </c>
      <c r="B19" s="8" t="s">
        <v>39</v>
      </c>
      <c r="C19" s="8" t="s">
        <v>40</v>
      </c>
      <c r="D19" s="8">
        <v>189.99</v>
      </c>
      <c r="E19" s="12">
        <f t="shared" si="2"/>
        <v>113.994</v>
      </c>
      <c r="F19" s="12">
        <f t="shared" si="0"/>
        <v>1823.904</v>
      </c>
      <c r="G19" s="23">
        <v>50</v>
      </c>
      <c r="H19" s="24">
        <f t="shared" si="1"/>
        <v>800</v>
      </c>
      <c r="I19" s="8" t="s">
        <v>38</v>
      </c>
      <c r="J19" s="8" t="s">
        <v>50</v>
      </c>
      <c r="K19" s="8" t="s">
        <v>59</v>
      </c>
      <c r="L19" s="8" t="s">
        <v>13</v>
      </c>
      <c r="M19" s="10">
        <v>16</v>
      </c>
      <c r="N19" s="11">
        <v>1</v>
      </c>
      <c r="O19" s="11">
        <v>0</v>
      </c>
      <c r="P19" s="11">
        <v>4</v>
      </c>
      <c r="Q19" s="11">
        <v>0</v>
      </c>
      <c r="R19" s="11">
        <v>6</v>
      </c>
      <c r="S19" s="11">
        <v>0</v>
      </c>
      <c r="T19" s="11">
        <v>3</v>
      </c>
      <c r="U19" s="11">
        <v>0</v>
      </c>
      <c r="V19" s="11">
        <v>2</v>
      </c>
      <c r="W19" s="11">
        <v>0</v>
      </c>
    </row>
    <row r="20" spans="1:23" x14ac:dyDescent="0.2">
      <c r="A20" s="8" t="s">
        <v>36</v>
      </c>
      <c r="B20" s="8" t="s">
        <v>10</v>
      </c>
      <c r="C20" s="8" t="s">
        <v>11</v>
      </c>
      <c r="D20" s="8">
        <v>189.99</v>
      </c>
      <c r="E20" s="12">
        <f t="shared" si="2"/>
        <v>113.994</v>
      </c>
      <c r="F20" s="12">
        <f t="shared" si="0"/>
        <v>1709.91</v>
      </c>
      <c r="G20" s="23">
        <v>50</v>
      </c>
      <c r="H20" s="24">
        <f t="shared" si="1"/>
        <v>750</v>
      </c>
      <c r="I20" s="8" t="s">
        <v>38</v>
      </c>
      <c r="J20" s="8" t="s">
        <v>50</v>
      </c>
      <c r="K20" s="8" t="s">
        <v>59</v>
      </c>
      <c r="L20" s="8" t="s">
        <v>13</v>
      </c>
      <c r="M20" s="10">
        <v>15</v>
      </c>
      <c r="N20" s="11">
        <v>1</v>
      </c>
      <c r="O20" s="11">
        <v>0</v>
      </c>
      <c r="P20" s="11">
        <v>4</v>
      </c>
      <c r="Q20" s="11">
        <v>0</v>
      </c>
      <c r="R20" s="11">
        <v>5</v>
      </c>
      <c r="S20" s="11">
        <v>0</v>
      </c>
      <c r="T20" s="11">
        <v>3</v>
      </c>
      <c r="U20" s="11">
        <v>0</v>
      </c>
      <c r="V20" s="11">
        <v>2</v>
      </c>
      <c r="W20" s="11">
        <v>0</v>
      </c>
    </row>
    <row r="21" spans="1:23" x14ac:dyDescent="0.2">
      <c r="A21" s="8" t="s">
        <v>41</v>
      </c>
      <c r="B21" s="8" t="s">
        <v>69</v>
      </c>
      <c r="C21" s="8" t="s">
        <v>42</v>
      </c>
      <c r="D21" s="8">
        <v>189.99</v>
      </c>
      <c r="E21" s="12">
        <f t="shared" si="2"/>
        <v>113.994</v>
      </c>
      <c r="F21" s="12">
        <f t="shared" si="0"/>
        <v>683.96399999999994</v>
      </c>
      <c r="G21" s="23">
        <v>50</v>
      </c>
      <c r="H21" s="24">
        <f t="shared" si="1"/>
        <v>300</v>
      </c>
      <c r="I21" s="8" t="s">
        <v>17</v>
      </c>
      <c r="J21" s="8" t="s">
        <v>51</v>
      </c>
      <c r="K21" s="8" t="s">
        <v>48</v>
      </c>
      <c r="L21" s="8" t="s">
        <v>13</v>
      </c>
      <c r="M21" s="10">
        <v>6</v>
      </c>
      <c r="N21" s="11">
        <v>1</v>
      </c>
      <c r="O21" s="11">
        <v>0</v>
      </c>
      <c r="P21" s="11">
        <v>2</v>
      </c>
      <c r="Q21" s="11">
        <v>0</v>
      </c>
      <c r="R21" s="11">
        <v>3</v>
      </c>
      <c r="S21" s="11">
        <v>0</v>
      </c>
      <c r="T21" s="11"/>
      <c r="U21" s="11">
        <v>0</v>
      </c>
      <c r="V21" s="11"/>
      <c r="W21" s="11">
        <v>0</v>
      </c>
    </row>
    <row r="22" spans="1:23" x14ac:dyDescent="0.2">
      <c r="A22" s="8" t="s">
        <v>41</v>
      </c>
      <c r="B22" s="8" t="s">
        <v>10</v>
      </c>
      <c r="C22" s="8" t="s">
        <v>19</v>
      </c>
      <c r="D22" s="8">
        <v>189.99</v>
      </c>
      <c r="E22" s="12">
        <f t="shared" si="2"/>
        <v>113.994</v>
      </c>
      <c r="F22" s="12">
        <f t="shared" si="0"/>
        <v>797.95799999999997</v>
      </c>
      <c r="G22" s="23">
        <v>50</v>
      </c>
      <c r="H22" s="24">
        <f t="shared" si="1"/>
        <v>350</v>
      </c>
      <c r="I22" s="8" t="s">
        <v>17</v>
      </c>
      <c r="J22" s="8" t="s">
        <v>51</v>
      </c>
      <c r="K22" s="8" t="s">
        <v>48</v>
      </c>
      <c r="L22" s="8" t="s">
        <v>13</v>
      </c>
      <c r="M22" s="10">
        <v>7</v>
      </c>
      <c r="N22" s="11">
        <v>1</v>
      </c>
      <c r="O22" s="11">
        <v>0</v>
      </c>
      <c r="P22" s="11">
        <v>3</v>
      </c>
      <c r="Q22" s="11">
        <v>0</v>
      </c>
      <c r="R22" s="11">
        <v>2</v>
      </c>
      <c r="S22" s="11">
        <v>0</v>
      </c>
      <c r="T22" s="11"/>
      <c r="U22" s="11">
        <v>0</v>
      </c>
      <c r="V22" s="11">
        <v>1</v>
      </c>
      <c r="W22" s="11">
        <v>0</v>
      </c>
    </row>
    <row r="23" spans="1:23" x14ac:dyDescent="0.2">
      <c r="A23" s="8" t="s">
        <v>43</v>
      </c>
      <c r="B23" s="8" t="s">
        <v>10</v>
      </c>
      <c r="C23" s="8" t="s">
        <v>18</v>
      </c>
      <c r="D23" s="8">
        <v>189.99</v>
      </c>
      <c r="E23" s="12">
        <f t="shared" si="2"/>
        <v>113.994</v>
      </c>
      <c r="F23" s="12">
        <f t="shared" si="0"/>
        <v>227.988</v>
      </c>
      <c r="G23" s="23">
        <v>50</v>
      </c>
      <c r="H23" s="24">
        <f t="shared" si="1"/>
        <v>100</v>
      </c>
      <c r="I23" s="8" t="s">
        <v>38</v>
      </c>
      <c r="J23" s="8" t="s">
        <v>55</v>
      </c>
      <c r="K23" s="8" t="s">
        <v>48</v>
      </c>
      <c r="L23" s="8" t="s">
        <v>13</v>
      </c>
      <c r="M23" s="10">
        <v>2</v>
      </c>
      <c r="N23" s="11">
        <v>0</v>
      </c>
      <c r="O23" s="11">
        <v>0</v>
      </c>
      <c r="P23" s="11">
        <v>1</v>
      </c>
      <c r="Q23" s="11">
        <v>0</v>
      </c>
      <c r="R23" s="11"/>
      <c r="S23" s="11">
        <v>0</v>
      </c>
      <c r="T23" s="11"/>
      <c r="U23" s="11">
        <v>0</v>
      </c>
      <c r="V23" s="11">
        <v>1</v>
      </c>
      <c r="W23" s="11"/>
    </row>
    <row r="24" spans="1:23" ht="25.5" customHeight="1" x14ac:dyDescent="0.2">
      <c r="A24" s="7"/>
      <c r="B24" s="7"/>
      <c r="C24" s="7"/>
      <c r="D24" s="7"/>
      <c r="E24" s="13"/>
      <c r="F24" s="19">
        <f>SUM(F4:F23)</f>
        <v>28528.517999999996</v>
      </c>
      <c r="G24" s="25">
        <f>H24/M24</f>
        <v>50.890688259109311</v>
      </c>
      <c r="H24" s="17">
        <f>SUM(H4:H23)</f>
        <v>12570</v>
      </c>
      <c r="I24" s="7"/>
      <c r="J24" s="7"/>
      <c r="K24" s="7"/>
      <c r="L24" s="9" t="s">
        <v>44</v>
      </c>
      <c r="M24" s="18">
        <f t="shared" ref="M24:W24" si="3">SUM(M4:M23)</f>
        <v>247</v>
      </c>
      <c r="N24" s="9">
        <f t="shared" si="3"/>
        <v>24</v>
      </c>
      <c r="O24" s="9">
        <f t="shared" si="3"/>
        <v>0</v>
      </c>
      <c r="P24" s="9">
        <f t="shared" si="3"/>
        <v>85</v>
      </c>
      <c r="Q24" s="9">
        <f t="shared" si="3"/>
        <v>0</v>
      </c>
      <c r="R24" s="9">
        <f t="shared" si="3"/>
        <v>75</v>
      </c>
      <c r="S24" s="9">
        <f t="shared" si="3"/>
        <v>0</v>
      </c>
      <c r="T24" s="9">
        <f t="shared" si="3"/>
        <v>41</v>
      </c>
      <c r="U24" s="9">
        <f t="shared" si="3"/>
        <v>0</v>
      </c>
      <c r="V24" s="9">
        <f t="shared" si="3"/>
        <v>22</v>
      </c>
      <c r="W24" s="9">
        <f t="shared" si="3"/>
        <v>0</v>
      </c>
    </row>
    <row r="25" spans="1:23" x14ac:dyDescent="0.2">
      <c r="I25" s="16"/>
      <c r="J25" s="16"/>
      <c r="K25" s="16"/>
      <c r="L25" s="16"/>
      <c r="M25" s="14"/>
    </row>
  </sheetData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zoomScale="110" zoomScaleNormal="110" workbookViewId="0">
      <selection activeCell="E1" sqref="E1:E1048576"/>
    </sheetView>
  </sheetViews>
  <sheetFormatPr defaultColWidth="9.140625" defaultRowHeight="15" outlineLevelCol="1" x14ac:dyDescent="0.25"/>
  <cols>
    <col min="1" max="1" width="10.42578125" style="1" customWidth="1"/>
    <col min="2" max="2" width="14.7109375" style="1" hidden="1" customWidth="1" outlineLevel="1"/>
    <col min="3" max="3" width="21.42578125" style="1" customWidth="1" collapsed="1"/>
    <col min="4" max="4" width="7" style="1" customWidth="1"/>
    <col min="5" max="5" width="8.85546875" style="21" hidden="1" customWidth="1" outlineLevel="1"/>
    <col min="6" max="6" width="11.85546875" style="1" hidden="1" customWidth="1" outlineLevel="1"/>
    <col min="7" max="7" width="11.85546875" style="1" hidden="1" customWidth="1" outlineLevel="1" collapsed="1"/>
    <col min="8" max="8" width="11.85546875" style="1" hidden="1" customWidth="1" outlineLevel="1"/>
    <col min="9" max="9" width="18.42578125" style="1" hidden="1" customWidth="1" outlineLevel="1"/>
    <col min="10" max="10" width="9.140625" style="1" customWidth="1" collapsed="1"/>
    <col min="11" max="18" width="4.7109375" style="2" customWidth="1" outlineLevel="1"/>
    <col min="19" max="19" width="6.28515625" style="2" customWidth="1" outlineLevel="1"/>
    <col min="20" max="20" width="4.7109375" style="2" customWidth="1" outlineLevel="1"/>
    <col min="21" max="21" width="5.5703125" customWidth="1"/>
    <col min="22" max="16384" width="9.140625" style="1"/>
  </cols>
  <sheetData>
    <row r="1" spans="1:20" ht="17.25" customHeight="1" x14ac:dyDescent="0.25"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25" customHeight="1" x14ac:dyDescent="0.25"/>
    <row r="3" spans="1:20" s="6" customFormat="1" ht="31.5" x14ac:dyDescent="0.2">
      <c r="A3" s="3" t="s">
        <v>45</v>
      </c>
      <c r="B3" s="3" t="s">
        <v>67</v>
      </c>
      <c r="C3" s="3" t="s">
        <v>0</v>
      </c>
      <c r="D3" s="3" t="s">
        <v>70</v>
      </c>
      <c r="E3" s="22"/>
      <c r="F3" s="3" t="s">
        <v>61</v>
      </c>
      <c r="G3" s="15" t="s">
        <v>57</v>
      </c>
      <c r="H3" s="15" t="s">
        <v>58</v>
      </c>
      <c r="I3" s="3" t="s">
        <v>1</v>
      </c>
      <c r="J3" s="3" t="s">
        <v>71</v>
      </c>
      <c r="K3" s="5" t="s">
        <v>2</v>
      </c>
      <c r="L3" s="4" t="s">
        <v>3</v>
      </c>
      <c r="M3" s="5" t="s">
        <v>4</v>
      </c>
      <c r="N3" s="4" t="s">
        <v>5</v>
      </c>
      <c r="O3" s="5" t="s">
        <v>6</v>
      </c>
      <c r="P3" s="4" t="s">
        <v>7</v>
      </c>
      <c r="Q3" s="4" t="s">
        <v>8</v>
      </c>
      <c r="R3" s="4" t="s">
        <v>9</v>
      </c>
      <c r="S3" s="5" t="s">
        <v>46</v>
      </c>
      <c r="T3" s="4" t="s">
        <v>47</v>
      </c>
    </row>
    <row r="4" spans="1:20" x14ac:dyDescent="0.25">
      <c r="A4" s="8" t="s">
        <v>14</v>
      </c>
      <c r="B4" s="8" t="s">
        <v>15</v>
      </c>
      <c r="C4" s="8" t="s">
        <v>16</v>
      </c>
      <c r="D4" s="26">
        <v>69</v>
      </c>
      <c r="E4" s="24"/>
      <c r="F4" s="8" t="s">
        <v>17</v>
      </c>
      <c r="G4" s="8" t="s">
        <v>51</v>
      </c>
      <c r="H4" s="8" t="s">
        <v>60</v>
      </c>
      <c r="I4" s="8" t="s">
        <v>13</v>
      </c>
      <c r="J4" s="10">
        <v>22</v>
      </c>
      <c r="K4" s="11">
        <v>1</v>
      </c>
      <c r="L4" s="11">
        <v>0</v>
      </c>
      <c r="M4" s="11">
        <v>7</v>
      </c>
      <c r="N4" s="11">
        <v>0</v>
      </c>
      <c r="O4" s="11">
        <v>8</v>
      </c>
      <c r="P4" s="11">
        <v>0</v>
      </c>
      <c r="Q4" s="11">
        <v>4</v>
      </c>
      <c r="R4" s="11">
        <v>0</v>
      </c>
      <c r="S4" s="11">
        <v>2</v>
      </c>
      <c r="T4" s="11">
        <v>0</v>
      </c>
    </row>
    <row r="5" spans="1:20" x14ac:dyDescent="0.25">
      <c r="A5" s="8" t="s">
        <v>14</v>
      </c>
      <c r="B5" s="8" t="s">
        <v>10</v>
      </c>
      <c r="C5" s="8" t="s">
        <v>18</v>
      </c>
      <c r="D5" s="26">
        <v>69</v>
      </c>
      <c r="E5" s="24"/>
      <c r="F5" s="8" t="s">
        <v>17</v>
      </c>
      <c r="G5" s="8" t="s">
        <v>51</v>
      </c>
      <c r="H5" s="8" t="s">
        <v>60</v>
      </c>
      <c r="I5" s="8" t="s">
        <v>13</v>
      </c>
      <c r="J5" s="10">
        <v>26</v>
      </c>
      <c r="K5" s="11">
        <v>3</v>
      </c>
      <c r="L5" s="11">
        <v>0</v>
      </c>
      <c r="M5" s="11">
        <v>8</v>
      </c>
      <c r="N5" s="11">
        <v>0</v>
      </c>
      <c r="O5" s="11">
        <v>7</v>
      </c>
      <c r="P5" s="11">
        <v>0</v>
      </c>
      <c r="Q5" s="11">
        <v>5</v>
      </c>
      <c r="R5" s="11">
        <v>0</v>
      </c>
      <c r="S5" s="11">
        <v>3</v>
      </c>
      <c r="T5" s="11">
        <v>0</v>
      </c>
    </row>
    <row r="6" spans="1:20" x14ac:dyDescent="0.25">
      <c r="A6" s="8" t="s">
        <v>20</v>
      </c>
      <c r="B6" s="8" t="s">
        <v>10</v>
      </c>
      <c r="C6" s="8" t="s">
        <v>21</v>
      </c>
      <c r="D6" s="26">
        <v>59</v>
      </c>
      <c r="E6" s="24"/>
      <c r="F6" s="8" t="s">
        <v>12</v>
      </c>
      <c r="G6" s="8" t="s">
        <v>52</v>
      </c>
      <c r="H6" s="8" t="s">
        <v>48</v>
      </c>
      <c r="I6" s="8" t="s">
        <v>13</v>
      </c>
      <c r="J6" s="10">
        <v>13</v>
      </c>
      <c r="K6" s="11"/>
      <c r="L6" s="11">
        <v>0</v>
      </c>
      <c r="M6" s="11">
        <v>4</v>
      </c>
      <c r="N6" s="11">
        <v>0</v>
      </c>
      <c r="O6" s="11">
        <v>5</v>
      </c>
      <c r="P6" s="11">
        <v>0</v>
      </c>
      <c r="Q6" s="11">
        <v>4</v>
      </c>
      <c r="R6" s="11">
        <v>0</v>
      </c>
      <c r="S6" s="11">
        <v>0</v>
      </c>
      <c r="T6" s="11"/>
    </row>
    <row r="7" spans="1:20" x14ac:dyDescent="0.25">
      <c r="A7" s="8" t="s">
        <v>20</v>
      </c>
      <c r="B7" s="8" t="s">
        <v>22</v>
      </c>
      <c r="C7" s="8" t="s">
        <v>23</v>
      </c>
      <c r="D7" s="26">
        <v>59</v>
      </c>
      <c r="E7" s="24"/>
      <c r="F7" s="8" t="s">
        <v>12</v>
      </c>
      <c r="G7" s="8" t="s">
        <v>52</v>
      </c>
      <c r="H7" s="8" t="s">
        <v>48</v>
      </c>
      <c r="I7" s="8" t="s">
        <v>13</v>
      </c>
      <c r="J7" s="10">
        <v>7</v>
      </c>
      <c r="K7" s="11"/>
      <c r="L7" s="11">
        <v>0</v>
      </c>
      <c r="M7" s="11">
        <v>6</v>
      </c>
      <c r="N7" s="11">
        <v>0</v>
      </c>
      <c r="O7" s="11"/>
      <c r="P7" s="11">
        <v>0</v>
      </c>
      <c r="Q7" s="11">
        <v>0</v>
      </c>
      <c r="R7" s="11">
        <v>0</v>
      </c>
      <c r="S7" s="11">
        <v>1</v>
      </c>
      <c r="T7" s="11">
        <v>0</v>
      </c>
    </row>
    <row r="8" spans="1:20" x14ac:dyDescent="0.25">
      <c r="A8" s="8" t="s">
        <v>24</v>
      </c>
      <c r="B8" s="8" t="s">
        <v>25</v>
      </c>
      <c r="C8" s="8" t="s">
        <v>26</v>
      </c>
      <c r="D8" s="26">
        <v>59</v>
      </c>
      <c r="E8" s="24"/>
      <c r="F8" s="8" t="s">
        <v>12</v>
      </c>
      <c r="G8" s="8" t="s">
        <v>53</v>
      </c>
      <c r="H8" s="8" t="s">
        <v>48</v>
      </c>
      <c r="I8" s="8" t="s">
        <v>13</v>
      </c>
      <c r="J8" s="10">
        <v>6</v>
      </c>
      <c r="K8" s="11"/>
      <c r="L8" s="11">
        <v>0</v>
      </c>
      <c r="M8" s="11">
        <v>3</v>
      </c>
      <c r="N8" s="11">
        <v>0</v>
      </c>
      <c r="O8" s="11">
        <v>3</v>
      </c>
      <c r="P8" s="11">
        <v>0</v>
      </c>
      <c r="Q8" s="11"/>
      <c r="R8" s="11"/>
      <c r="S8" s="11">
        <v>0</v>
      </c>
      <c r="T8" s="11">
        <v>0</v>
      </c>
    </row>
    <row r="9" spans="1:20" x14ac:dyDescent="0.25">
      <c r="A9" s="8" t="s">
        <v>24</v>
      </c>
      <c r="B9" s="8" t="s">
        <v>22</v>
      </c>
      <c r="C9" s="8" t="s">
        <v>23</v>
      </c>
      <c r="D9" s="26">
        <v>59</v>
      </c>
      <c r="E9" s="24"/>
      <c r="F9" s="8" t="s">
        <v>12</v>
      </c>
      <c r="G9" s="8" t="s">
        <v>53</v>
      </c>
      <c r="H9" s="8" t="s">
        <v>48</v>
      </c>
      <c r="I9" s="8" t="s">
        <v>13</v>
      </c>
      <c r="J9" s="10">
        <v>2</v>
      </c>
      <c r="K9" s="11"/>
      <c r="L9" s="11">
        <v>0</v>
      </c>
      <c r="M9" s="11">
        <v>2</v>
      </c>
      <c r="N9" s="11">
        <v>0</v>
      </c>
      <c r="O9" s="11"/>
      <c r="P9" s="11">
        <v>0</v>
      </c>
      <c r="Q9" s="11"/>
      <c r="R9" s="11"/>
      <c r="S9" s="11">
        <v>0</v>
      </c>
      <c r="T9" s="11">
        <v>0</v>
      </c>
    </row>
    <row r="10" spans="1:20" x14ac:dyDescent="0.25">
      <c r="A10" s="8" t="s">
        <v>27</v>
      </c>
      <c r="B10" s="8" t="s">
        <v>68</v>
      </c>
      <c r="C10" s="8" t="s">
        <v>28</v>
      </c>
      <c r="D10" s="26">
        <v>69</v>
      </c>
      <c r="E10" s="24"/>
      <c r="F10" s="8" t="s">
        <v>29</v>
      </c>
      <c r="G10" s="8" t="s">
        <v>50</v>
      </c>
      <c r="H10" s="8" t="s">
        <v>59</v>
      </c>
      <c r="I10" s="8" t="s">
        <v>13</v>
      </c>
      <c r="J10" s="10">
        <v>15</v>
      </c>
      <c r="K10" s="11">
        <v>1</v>
      </c>
      <c r="L10" s="11">
        <v>0</v>
      </c>
      <c r="M10" s="11">
        <v>6</v>
      </c>
      <c r="N10" s="11">
        <v>0</v>
      </c>
      <c r="O10" s="11">
        <v>3</v>
      </c>
      <c r="P10" s="11">
        <v>0</v>
      </c>
      <c r="Q10" s="11">
        <v>3</v>
      </c>
      <c r="R10" s="11">
        <v>0</v>
      </c>
      <c r="S10" s="11">
        <v>2</v>
      </c>
      <c r="T10" s="11">
        <v>0</v>
      </c>
    </row>
    <row r="11" spans="1:20" x14ac:dyDescent="0.25">
      <c r="A11" s="8" t="s">
        <v>27</v>
      </c>
      <c r="B11" s="8" t="s">
        <v>10</v>
      </c>
      <c r="C11" s="8" t="s">
        <v>11</v>
      </c>
      <c r="D11" s="26">
        <v>69</v>
      </c>
      <c r="E11" s="24"/>
      <c r="F11" s="8" t="s">
        <v>29</v>
      </c>
      <c r="G11" s="8" t="s">
        <v>50</v>
      </c>
      <c r="H11" s="8" t="s">
        <v>59</v>
      </c>
      <c r="I11" s="8" t="s">
        <v>13</v>
      </c>
      <c r="J11" s="10">
        <v>32</v>
      </c>
      <c r="K11" s="11">
        <v>4</v>
      </c>
      <c r="L11" s="11">
        <v>0</v>
      </c>
      <c r="M11" s="11">
        <v>10</v>
      </c>
      <c r="N11" s="11">
        <v>0</v>
      </c>
      <c r="O11" s="11">
        <v>9</v>
      </c>
      <c r="P11" s="11">
        <v>0</v>
      </c>
      <c r="Q11" s="11">
        <v>5</v>
      </c>
      <c r="R11" s="11">
        <v>0</v>
      </c>
      <c r="S11" s="11">
        <v>4</v>
      </c>
      <c r="T11" s="11">
        <v>0</v>
      </c>
    </row>
    <row r="12" spans="1:20" x14ac:dyDescent="0.25">
      <c r="A12" s="8" t="s">
        <v>30</v>
      </c>
      <c r="B12" s="8" t="s">
        <v>10</v>
      </c>
      <c r="C12" s="8" t="s">
        <v>11</v>
      </c>
      <c r="D12" s="26">
        <v>69</v>
      </c>
      <c r="E12" s="24"/>
      <c r="F12" s="8" t="s">
        <v>29</v>
      </c>
      <c r="G12" s="8" t="s">
        <v>50</v>
      </c>
      <c r="H12" s="8" t="s">
        <v>59</v>
      </c>
      <c r="I12" s="8" t="s">
        <v>13</v>
      </c>
      <c r="J12" s="10">
        <v>23</v>
      </c>
      <c r="K12" s="11">
        <v>2</v>
      </c>
      <c r="L12" s="11">
        <v>0</v>
      </c>
      <c r="M12" s="11">
        <v>7</v>
      </c>
      <c r="N12" s="11">
        <v>0</v>
      </c>
      <c r="O12" s="11">
        <v>7</v>
      </c>
      <c r="P12" s="11">
        <v>0</v>
      </c>
      <c r="Q12" s="11">
        <v>5</v>
      </c>
      <c r="R12" s="11">
        <v>0</v>
      </c>
      <c r="S12" s="11">
        <v>2</v>
      </c>
      <c r="T12" s="11">
        <v>0</v>
      </c>
    </row>
    <row r="13" spans="1:20" x14ac:dyDescent="0.25">
      <c r="A13" s="8" t="s">
        <v>31</v>
      </c>
      <c r="B13" s="8" t="s">
        <v>32</v>
      </c>
      <c r="C13" s="8" t="s">
        <v>33</v>
      </c>
      <c r="D13" s="26">
        <v>69</v>
      </c>
      <c r="E13" s="24"/>
      <c r="F13" s="8" t="s">
        <v>17</v>
      </c>
      <c r="G13" s="8" t="s">
        <v>50</v>
      </c>
      <c r="H13" s="8" t="s">
        <v>59</v>
      </c>
      <c r="I13" s="8" t="s">
        <v>13</v>
      </c>
      <c r="J13" s="10">
        <v>9</v>
      </c>
      <c r="K13" s="11">
        <v>2</v>
      </c>
      <c r="L13" s="11">
        <v>0</v>
      </c>
      <c r="M13" s="11">
        <v>3</v>
      </c>
      <c r="N13" s="11">
        <v>0</v>
      </c>
      <c r="O13" s="11">
        <v>3</v>
      </c>
      <c r="P13" s="11">
        <v>0</v>
      </c>
      <c r="Q13" s="11">
        <v>1</v>
      </c>
      <c r="R13" s="11">
        <v>0</v>
      </c>
      <c r="S13" s="11">
        <v>0</v>
      </c>
      <c r="T13" s="11">
        <v>0</v>
      </c>
    </row>
    <row r="14" spans="1:20" x14ac:dyDescent="0.25">
      <c r="A14" s="8" t="s">
        <v>31</v>
      </c>
      <c r="B14" s="8" t="s">
        <v>10</v>
      </c>
      <c r="C14" s="8" t="s">
        <v>11</v>
      </c>
      <c r="D14" s="26">
        <v>69</v>
      </c>
      <c r="E14" s="24"/>
      <c r="F14" s="8" t="s">
        <v>17</v>
      </c>
      <c r="G14" s="8" t="s">
        <v>50</v>
      </c>
      <c r="H14" s="8" t="s">
        <v>59</v>
      </c>
      <c r="I14" s="8" t="s">
        <v>13</v>
      </c>
      <c r="J14" s="10">
        <v>7</v>
      </c>
      <c r="K14" s="11">
        <v>1</v>
      </c>
      <c r="L14" s="11">
        <v>0</v>
      </c>
      <c r="M14" s="11">
        <v>2</v>
      </c>
      <c r="N14" s="11">
        <v>0</v>
      </c>
      <c r="O14" s="11">
        <v>3</v>
      </c>
      <c r="P14" s="11">
        <v>0</v>
      </c>
      <c r="Q14" s="11">
        <v>1</v>
      </c>
      <c r="R14" s="11">
        <v>0</v>
      </c>
      <c r="S14" s="11"/>
      <c r="T14" s="11">
        <v>0</v>
      </c>
    </row>
    <row r="15" spans="1:20" x14ac:dyDescent="0.25">
      <c r="A15" s="8" t="s">
        <v>34</v>
      </c>
      <c r="B15" s="8" t="s">
        <v>10</v>
      </c>
      <c r="C15" s="8" t="s">
        <v>19</v>
      </c>
      <c r="D15" s="26">
        <v>69</v>
      </c>
      <c r="E15" s="24"/>
      <c r="F15" s="8" t="s">
        <v>17</v>
      </c>
      <c r="G15" s="8" t="s">
        <v>51</v>
      </c>
      <c r="H15" s="8" t="s">
        <v>49</v>
      </c>
      <c r="I15" s="8" t="s">
        <v>13</v>
      </c>
      <c r="J15" s="10">
        <v>4</v>
      </c>
      <c r="K15" s="11">
        <v>1</v>
      </c>
      <c r="L15" s="11">
        <v>0</v>
      </c>
      <c r="M15" s="11"/>
      <c r="N15" s="11">
        <v>0</v>
      </c>
      <c r="O15" s="11">
        <v>2</v>
      </c>
      <c r="P15" s="11">
        <v>0</v>
      </c>
      <c r="Q15" s="11">
        <v>1</v>
      </c>
      <c r="R15" s="11">
        <v>0</v>
      </c>
      <c r="S15" s="11">
        <v>0</v>
      </c>
      <c r="T15" s="11">
        <v>0</v>
      </c>
    </row>
    <row r="16" spans="1:20" x14ac:dyDescent="0.25">
      <c r="A16" s="8" t="s">
        <v>35</v>
      </c>
      <c r="B16" s="8" t="s">
        <v>15</v>
      </c>
      <c r="C16" s="8" t="s">
        <v>16</v>
      </c>
      <c r="D16" s="26">
        <v>69</v>
      </c>
      <c r="E16" s="24"/>
      <c r="F16" s="8" t="s">
        <v>17</v>
      </c>
      <c r="G16" s="8" t="s">
        <v>54</v>
      </c>
      <c r="H16" s="8" t="s">
        <v>49</v>
      </c>
      <c r="I16" s="8" t="s">
        <v>13</v>
      </c>
      <c r="J16" s="10">
        <v>3</v>
      </c>
      <c r="K16" s="11">
        <v>0</v>
      </c>
      <c r="L16" s="11">
        <v>0</v>
      </c>
      <c r="M16" s="11">
        <v>2</v>
      </c>
      <c r="N16" s="11">
        <v>0</v>
      </c>
      <c r="O16" s="11">
        <v>0</v>
      </c>
      <c r="P16" s="11">
        <v>0</v>
      </c>
      <c r="Q16" s="11">
        <v>1</v>
      </c>
      <c r="R16" s="11">
        <v>0</v>
      </c>
      <c r="S16" s="11">
        <v>0</v>
      </c>
      <c r="T16" s="11">
        <v>0</v>
      </c>
    </row>
    <row r="17" spans="1:20" x14ac:dyDescent="0.25">
      <c r="A17" s="8" t="s">
        <v>35</v>
      </c>
      <c r="B17" s="8" t="s">
        <v>10</v>
      </c>
      <c r="C17" s="8" t="s">
        <v>18</v>
      </c>
      <c r="D17" s="26">
        <v>69</v>
      </c>
      <c r="E17" s="24"/>
      <c r="F17" s="8" t="s">
        <v>17</v>
      </c>
      <c r="G17" s="8" t="s">
        <v>54</v>
      </c>
      <c r="H17" s="8" t="s">
        <v>49</v>
      </c>
      <c r="I17" s="8" t="s">
        <v>13</v>
      </c>
      <c r="J17" s="10">
        <v>6</v>
      </c>
      <c r="K17" s="11">
        <v>3</v>
      </c>
      <c r="L17" s="11">
        <v>0</v>
      </c>
      <c r="M17" s="11">
        <v>3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</row>
    <row r="18" spans="1:20" x14ac:dyDescent="0.25">
      <c r="A18" s="8" t="s">
        <v>36</v>
      </c>
      <c r="B18" s="8" t="s">
        <v>15</v>
      </c>
      <c r="C18" s="8" t="s">
        <v>37</v>
      </c>
      <c r="D18" s="26">
        <v>69</v>
      </c>
      <c r="E18" s="24"/>
      <c r="F18" s="8" t="s">
        <v>38</v>
      </c>
      <c r="G18" s="8" t="s">
        <v>50</v>
      </c>
      <c r="H18" s="8" t="s">
        <v>59</v>
      </c>
      <c r="I18" s="8" t="s">
        <v>13</v>
      </c>
      <c r="J18" s="10">
        <v>26</v>
      </c>
      <c r="K18" s="11">
        <v>2</v>
      </c>
      <c r="L18" s="11">
        <v>0</v>
      </c>
      <c r="M18" s="11">
        <v>8</v>
      </c>
      <c r="N18" s="11">
        <v>0</v>
      </c>
      <c r="O18" s="11">
        <v>9</v>
      </c>
      <c r="P18" s="11">
        <v>0</v>
      </c>
      <c r="Q18" s="11">
        <v>5</v>
      </c>
      <c r="R18" s="11">
        <v>0</v>
      </c>
      <c r="S18" s="11">
        <v>2</v>
      </c>
      <c r="T18" s="11">
        <v>0</v>
      </c>
    </row>
    <row r="19" spans="1:20" x14ac:dyDescent="0.25">
      <c r="A19" s="8" t="s">
        <v>36</v>
      </c>
      <c r="B19" s="8" t="s">
        <v>39</v>
      </c>
      <c r="C19" s="8" t="s">
        <v>40</v>
      </c>
      <c r="D19" s="26">
        <v>69</v>
      </c>
      <c r="E19" s="24"/>
      <c r="F19" s="8" t="s">
        <v>38</v>
      </c>
      <c r="G19" s="8" t="s">
        <v>50</v>
      </c>
      <c r="H19" s="8" t="s">
        <v>59</v>
      </c>
      <c r="I19" s="8" t="s">
        <v>13</v>
      </c>
      <c r="J19" s="10">
        <v>16</v>
      </c>
      <c r="K19" s="11">
        <v>1</v>
      </c>
      <c r="L19" s="11">
        <v>0</v>
      </c>
      <c r="M19" s="11">
        <v>4</v>
      </c>
      <c r="N19" s="11">
        <v>0</v>
      </c>
      <c r="O19" s="11">
        <v>6</v>
      </c>
      <c r="P19" s="11">
        <v>0</v>
      </c>
      <c r="Q19" s="11">
        <v>3</v>
      </c>
      <c r="R19" s="11">
        <v>0</v>
      </c>
      <c r="S19" s="11">
        <v>2</v>
      </c>
      <c r="T19" s="11">
        <v>0</v>
      </c>
    </row>
    <row r="20" spans="1:20" x14ac:dyDescent="0.25">
      <c r="A20" s="8" t="s">
        <v>36</v>
      </c>
      <c r="B20" s="8" t="s">
        <v>10</v>
      </c>
      <c r="C20" s="8" t="s">
        <v>11</v>
      </c>
      <c r="D20" s="26">
        <v>69</v>
      </c>
      <c r="E20" s="24"/>
      <c r="F20" s="8" t="s">
        <v>38</v>
      </c>
      <c r="G20" s="8" t="s">
        <v>50</v>
      </c>
      <c r="H20" s="8" t="s">
        <v>59</v>
      </c>
      <c r="I20" s="8" t="s">
        <v>13</v>
      </c>
      <c r="J20" s="10">
        <v>15</v>
      </c>
      <c r="K20" s="11">
        <v>1</v>
      </c>
      <c r="L20" s="11">
        <v>0</v>
      </c>
      <c r="M20" s="11">
        <v>4</v>
      </c>
      <c r="N20" s="11">
        <v>0</v>
      </c>
      <c r="O20" s="11">
        <v>5</v>
      </c>
      <c r="P20" s="11">
        <v>0</v>
      </c>
      <c r="Q20" s="11">
        <v>3</v>
      </c>
      <c r="R20" s="11">
        <v>0</v>
      </c>
      <c r="S20" s="11">
        <v>2</v>
      </c>
      <c r="T20" s="11">
        <v>0</v>
      </c>
    </row>
    <row r="21" spans="1:20" x14ac:dyDescent="0.25">
      <c r="A21" s="8" t="s">
        <v>72</v>
      </c>
      <c r="B21" s="8"/>
      <c r="C21" s="8" t="s">
        <v>73</v>
      </c>
      <c r="D21" s="26">
        <v>69</v>
      </c>
      <c r="E21" s="24"/>
      <c r="F21" s="8" t="s">
        <v>38</v>
      </c>
      <c r="G21" s="8" t="s">
        <v>74</v>
      </c>
      <c r="H21" s="8" t="s">
        <v>59</v>
      </c>
      <c r="I21" s="8" t="s">
        <v>13</v>
      </c>
      <c r="J21" s="10">
        <f>SUM(K21:T21)</f>
        <v>42</v>
      </c>
      <c r="K21" s="11">
        <v>9</v>
      </c>
      <c r="L21" s="11">
        <v>0</v>
      </c>
      <c r="M21" s="11">
        <v>11</v>
      </c>
      <c r="N21" s="11">
        <v>0</v>
      </c>
      <c r="O21" s="11">
        <v>10</v>
      </c>
      <c r="P21" s="11">
        <v>0</v>
      </c>
      <c r="Q21" s="11">
        <v>7</v>
      </c>
      <c r="R21" s="11">
        <v>0</v>
      </c>
      <c r="S21" s="11">
        <v>5</v>
      </c>
      <c r="T21" s="11">
        <v>0</v>
      </c>
    </row>
    <row r="22" spans="1:20" x14ac:dyDescent="0.25">
      <c r="A22" s="8" t="s">
        <v>72</v>
      </c>
      <c r="B22" s="8"/>
      <c r="C22" s="8" t="s">
        <v>21</v>
      </c>
      <c r="D22" s="26">
        <v>69</v>
      </c>
      <c r="E22" s="24"/>
      <c r="F22" s="8" t="s">
        <v>38</v>
      </c>
      <c r="G22" s="8" t="s">
        <v>54</v>
      </c>
      <c r="H22" s="8" t="s">
        <v>59</v>
      </c>
      <c r="I22" s="8" t="s">
        <v>13</v>
      </c>
      <c r="J22" s="10">
        <f>SUM(K22:T22)</f>
        <v>59</v>
      </c>
      <c r="K22" s="11">
        <v>16</v>
      </c>
      <c r="L22" s="11">
        <v>0</v>
      </c>
      <c r="M22" s="11">
        <v>12</v>
      </c>
      <c r="N22" s="11">
        <v>0</v>
      </c>
      <c r="O22" s="11">
        <v>15</v>
      </c>
      <c r="P22" s="11">
        <v>0</v>
      </c>
      <c r="Q22" s="11">
        <v>10</v>
      </c>
      <c r="R22" s="11">
        <v>0</v>
      </c>
      <c r="S22" s="11">
        <v>6</v>
      </c>
      <c r="T22" s="11">
        <v>0</v>
      </c>
    </row>
    <row r="23" spans="1:20" x14ac:dyDescent="0.25">
      <c r="A23" s="8" t="s">
        <v>41</v>
      </c>
      <c r="B23" s="8" t="s">
        <v>69</v>
      </c>
      <c r="C23" s="8" t="s">
        <v>42</v>
      </c>
      <c r="D23" s="26">
        <v>69</v>
      </c>
      <c r="E23" s="24"/>
      <c r="F23" s="8" t="s">
        <v>17</v>
      </c>
      <c r="G23" s="8" t="s">
        <v>51</v>
      </c>
      <c r="H23" s="8" t="s">
        <v>48</v>
      </c>
      <c r="I23" s="8" t="s">
        <v>13</v>
      </c>
      <c r="J23" s="10">
        <v>6</v>
      </c>
      <c r="K23" s="11">
        <v>1</v>
      </c>
      <c r="L23" s="11">
        <v>0</v>
      </c>
      <c r="M23" s="11">
        <v>2</v>
      </c>
      <c r="N23" s="11">
        <v>0</v>
      </c>
      <c r="O23" s="11">
        <v>3</v>
      </c>
      <c r="P23" s="11">
        <v>0</v>
      </c>
      <c r="Q23" s="11"/>
      <c r="R23" s="11">
        <v>0</v>
      </c>
      <c r="S23" s="11"/>
      <c r="T23" s="11">
        <v>0</v>
      </c>
    </row>
    <row r="24" spans="1:20" x14ac:dyDescent="0.25">
      <c r="A24" s="8" t="s">
        <v>41</v>
      </c>
      <c r="B24" s="8" t="s">
        <v>10</v>
      </c>
      <c r="C24" s="8" t="s">
        <v>19</v>
      </c>
      <c r="D24" s="26">
        <v>69</v>
      </c>
      <c r="E24" s="24"/>
      <c r="F24" s="8" t="s">
        <v>17</v>
      </c>
      <c r="G24" s="8" t="s">
        <v>51</v>
      </c>
      <c r="H24" s="8" t="s">
        <v>48</v>
      </c>
      <c r="I24" s="8" t="s">
        <v>13</v>
      </c>
      <c r="J24" s="10">
        <v>7</v>
      </c>
      <c r="K24" s="11">
        <v>1</v>
      </c>
      <c r="L24" s="11">
        <v>0</v>
      </c>
      <c r="M24" s="11">
        <v>3</v>
      </c>
      <c r="N24" s="11">
        <v>0</v>
      </c>
      <c r="O24" s="11">
        <v>2</v>
      </c>
      <c r="P24" s="11">
        <v>0</v>
      </c>
      <c r="Q24" s="11"/>
      <c r="R24" s="11">
        <v>0</v>
      </c>
      <c r="S24" s="11">
        <v>1</v>
      </c>
      <c r="T24" s="11">
        <v>0</v>
      </c>
    </row>
    <row r="25" spans="1:20" x14ac:dyDescent="0.25">
      <c r="A25" s="8" t="s">
        <v>43</v>
      </c>
      <c r="B25" s="8" t="s">
        <v>10</v>
      </c>
      <c r="C25" s="8" t="s">
        <v>18</v>
      </c>
      <c r="D25" s="26">
        <v>69</v>
      </c>
      <c r="E25" s="24"/>
      <c r="F25" s="8" t="s">
        <v>38</v>
      </c>
      <c r="G25" s="8" t="s">
        <v>55</v>
      </c>
      <c r="H25" s="8" t="s">
        <v>48</v>
      </c>
      <c r="I25" s="8" t="s">
        <v>13</v>
      </c>
      <c r="J25" s="10">
        <v>2</v>
      </c>
      <c r="K25" s="11">
        <v>0</v>
      </c>
      <c r="L25" s="11">
        <v>0</v>
      </c>
      <c r="M25" s="11">
        <v>1</v>
      </c>
      <c r="N25" s="11">
        <v>0</v>
      </c>
      <c r="O25" s="11"/>
      <c r="P25" s="11">
        <v>0</v>
      </c>
      <c r="Q25" s="11"/>
      <c r="R25" s="11">
        <v>0</v>
      </c>
      <c r="S25" s="11">
        <v>1</v>
      </c>
      <c r="T25" s="11"/>
    </row>
    <row r="26" spans="1:20" ht="25.5" customHeight="1" x14ac:dyDescent="0.25">
      <c r="A26" s="7"/>
      <c r="B26" s="7"/>
      <c r="C26" s="7"/>
      <c r="D26" s="7"/>
      <c r="E26" s="17"/>
      <c r="F26" s="7"/>
      <c r="G26" s="7"/>
      <c r="H26" s="7"/>
      <c r="I26" s="9" t="s">
        <v>44</v>
      </c>
      <c r="J26" s="18">
        <f t="shared" ref="J26:T26" si="0">SUM(J4:J25)</f>
        <v>348</v>
      </c>
      <c r="K26" s="9">
        <f t="shared" si="0"/>
        <v>49</v>
      </c>
      <c r="L26" s="9">
        <f t="shared" si="0"/>
        <v>0</v>
      </c>
      <c r="M26" s="9">
        <f t="shared" si="0"/>
        <v>108</v>
      </c>
      <c r="N26" s="9">
        <f t="shared" si="0"/>
        <v>0</v>
      </c>
      <c r="O26" s="9">
        <f t="shared" si="0"/>
        <v>100</v>
      </c>
      <c r="P26" s="9">
        <f t="shared" si="0"/>
        <v>0</v>
      </c>
      <c r="Q26" s="9">
        <f t="shared" si="0"/>
        <v>58</v>
      </c>
      <c r="R26" s="9">
        <f t="shared" si="0"/>
        <v>0</v>
      </c>
      <c r="S26" s="9">
        <f t="shared" si="0"/>
        <v>33</v>
      </c>
      <c r="T26" s="9">
        <f t="shared" si="0"/>
        <v>0</v>
      </c>
    </row>
    <row r="27" spans="1:20" x14ac:dyDescent="0.25">
      <c r="F27" s="16"/>
      <c r="G27" s="16"/>
      <c r="H27" s="16"/>
      <c r="I27" s="16"/>
      <c r="J27" s="14"/>
    </row>
  </sheetData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 TR</vt:lpstr>
      <vt:lpstr>stock TR (USD)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2013-11-13T13:48:48Z</cp:lastPrinted>
  <dcterms:created xsi:type="dcterms:W3CDTF">2012-09-05T09:59:11Z</dcterms:created>
  <dcterms:modified xsi:type="dcterms:W3CDTF">2017-06-26T10:07:39Z</dcterms:modified>
</cp:coreProperties>
</file>